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soumu\Desktop\"/>
    </mc:Choice>
  </mc:AlternateContent>
  <workbookProtection workbookAlgorithmName="SHA-512" workbookHashValue="T5izvR7o2ZWGOzHzA/eoyD+E1kWAZtDNuL5Eg0T3QGfLLGeH+yDACjS+e1cGT1mgGkDTwvROKGUQ4rTtAR+FtA==" workbookSaltValue="Ysxzkc6GGdU9DHZMbqsN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<sst xmlns="http://schemas.openxmlformats.org/spreadsheetml/2006/main" count="320" uniqueCount="118">
  <si>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</si>
  <si>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</si>
  <si>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</si>
  <si>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</si>
  <si>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</si>
  <si>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</si>
  <si>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</si>
  <si>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</si>
  <si>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</si>
  <si>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</si>
  <si>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</si>
  <si>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</si>
  <si>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</si>
  <si>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</si>
  <si>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</si>
  <si>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</si>
  <si>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</si>
  <si>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</si>
  <si>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</si>
  <si>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</si>
  <si>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</si>
  <si>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</si>
  <si>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</si>
  <si>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</si>
  <si>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</si>
  <si>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</si>
  <si>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</si>
  <si>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</si>
  <si>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</si>
  <si>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</si>
  <si>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</si>
  <si>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</si>
  <si>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</si>
  <si>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</si>
  <si>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</si>
  <si>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</si>
  <si>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</si>
  <si>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</si>
  <si>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</si>
  <si>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</si>
  <si>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</si>
  <si>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</si>
  <si>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</si>
  <si>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</si>
  <si>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</si>
  <si>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</si>
  <si>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</si>
  <si>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</si>
  <si>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</si>
  <si>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</si>
  <si>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</si>
  <si>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</si>
  <si>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</si>
  <si>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</si>
  <si>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</si>
  <si>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</si>
  <si>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</si>
  <si>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</si>
  <si>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</si>
  <si>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</si>
  <si>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</si>
  <si>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</si>
  <si>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</si>
  <si>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</si>
  <si>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</si>
  <si>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</si>
  <si>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</si>
  <si>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</si>
  <si>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</si>
  <si>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</si>
  <si>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</si>
  <si>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</si>
  <si>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</si>
  <si>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</si>
  <si>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</si>
  <si>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</si>
  <si>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</si>
  <si>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</si>
  <si>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</si>
  <si>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</si>
  <si>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</si>
  <si>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</si>
  <si>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</si>
  <si>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</si>
  <si>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</si>
  <si>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</si>
  <si>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</si>
  <si>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</si>
  <si>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</si>
  <si>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</si>
  <si>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</si>
  <si>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</si>
  <si>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</si>
  <si>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</si>
  <si>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</si>
  <si>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</si>
  <si>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</si>
  <si>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</si>
  <si>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</si>
  <si>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</si>
  <si>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</si>
  <si>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</si>
  <si>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</si>
  <si>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</si>
  <si>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</si>
  <si>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</si>
  <si>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</si>
  <si>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</si>
  <si>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</si>
  <si>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</si>
  <si>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</si>
  <si>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</si>
  <si>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</si>
  <si>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</si>
  <si>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</si>
  <si>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本市の下水道事業の経営は、単年度の収支では、健全性・効率性については適正に維持できています。
　①経常収支比率は100％に達していませんが、これは総収益の中に地方債償還金に充当すべき地方債（資本費平準化債）の収入が含まれていないことによるもので、単年度の収支は黒字を維持しています。
　④企業債残高対事業規模比率が類似団体平均値よりも低いのは、平成6年の関西国際空港の開港に向け、多額の事業投資による地方債（国等からの借金）を発行してきたにもかかわらず、食品コンビナートやりんくうタウン内などに大口企業が多数存在するため、類似団体よりも下水道使用料の収入が多いことによるものです。
　⑤経費回収率は100％を超え、下水道使用料で回収すべき経費はすべて賄えており、単年度では類似団体よりも良好な経営状況となっています。
　⑥汚水処理原価が平均値より高くなっているのは、主に平成26年4月の税率変更による消費税納付額及び流域下水道維持管理費の増加によるものです。
　⑦施設利用率は、本市の下水道排水が貝塚市二色浜の流域下水道の処理場で処理されているため、数値は表示されません。</t>
    <rPh sb="50" eb="52">
      <t>ケイジョウ</t>
    </rPh>
    <phoneticPr fontId="4"/>
  </si>
  <si>
    <r>
      <t>　本市の下水道事業は、平成3年度に供用開始しており、事業開始が遅かったことなどから、令</t>
    </r>
    <r>
      <rPr>
        <sz val="11"/>
        <rFont val="ＭＳ ゴシック"/>
        <family val="3"/>
        <charset val="128"/>
      </rPr>
      <t>和2年</t>
    </r>
    <r>
      <rPr>
        <sz val="11"/>
        <color theme="1"/>
        <rFont val="ＭＳ ゴシック"/>
        <family val="3"/>
        <charset val="128"/>
      </rPr>
      <t>度末の下水道普及率は41.5％と大阪府内でも最低の水準となっています。また、同様の理由で老朽化した下水道管は現在のところほとんどありません。
　③管渠改善率は、下水道管の更新延長が微小なため、数値は表示されません。</t>
    </r>
    <rPh sb="1" eb="3">
      <t>ホンシ</t>
    </rPh>
    <rPh sb="4" eb="9">
      <t>ゲスイドウジギョウ</t>
    </rPh>
    <rPh sb="11" eb="13">
      <t>ヘイセイ</t>
    </rPh>
    <rPh sb="14" eb="16">
      <t>ネンド</t>
    </rPh>
    <rPh sb="17" eb="21">
      <t>キョウヨウカイシ</t>
    </rPh>
    <rPh sb="26" eb="28">
      <t>ジギョウ</t>
    </rPh>
    <rPh sb="28" eb="30">
      <t>カイシ</t>
    </rPh>
    <rPh sb="31" eb="32">
      <t>オソ</t>
    </rPh>
    <rPh sb="42" eb="44">
      <t>レイワ</t>
    </rPh>
    <rPh sb="45" eb="47">
      <t>ネンド</t>
    </rPh>
    <rPh sb="47" eb="48">
      <t>マツ</t>
    </rPh>
    <rPh sb="49" eb="52">
      <t>ゲスイドウ</t>
    </rPh>
    <rPh sb="52" eb="54">
      <t>フキュウ</t>
    </rPh>
    <rPh sb="54" eb="55">
      <t>リツ</t>
    </rPh>
    <rPh sb="62" eb="64">
      <t>オオサカ</t>
    </rPh>
    <rPh sb="64" eb="66">
      <t>フナイ</t>
    </rPh>
    <rPh sb="68" eb="70">
      <t>サイテイ</t>
    </rPh>
    <rPh sb="71" eb="73">
      <t>スイジュン</t>
    </rPh>
    <rPh sb="84" eb="86">
      <t>ドウヨウ</t>
    </rPh>
    <rPh sb="87" eb="89">
      <t>リユウ</t>
    </rPh>
    <rPh sb="90" eb="93">
      <t>ロウキュウカ</t>
    </rPh>
    <rPh sb="95" eb="98">
      <t>ゲスイドウ</t>
    </rPh>
    <rPh sb="98" eb="99">
      <t>カン</t>
    </rPh>
    <rPh sb="100" eb="102">
      <t>ゲンザイ</t>
    </rPh>
    <rPh sb="119" eb="121">
      <t>カンキョ</t>
    </rPh>
    <rPh sb="121" eb="123">
      <t>カイゼン</t>
    </rPh>
    <rPh sb="123" eb="124">
      <t>リツ</t>
    </rPh>
    <rPh sb="126" eb="129">
      <t>ゲスイドウ</t>
    </rPh>
    <rPh sb="129" eb="130">
      <t>カン</t>
    </rPh>
    <rPh sb="131" eb="133">
      <t>コウシン</t>
    </rPh>
    <rPh sb="133" eb="135">
      <t>エンチョウ</t>
    </rPh>
    <rPh sb="136" eb="138">
      <t>ビショウ</t>
    </rPh>
    <rPh sb="142" eb="144">
      <t>スウチ</t>
    </rPh>
    <rPh sb="145" eb="147">
      <t>ヒョウジ</t>
    </rPh>
    <phoneticPr fontId="4"/>
  </si>
  <si>
    <r>
      <t>　本市の下水道会計は、平成9年度から赤字に転落し、平成16年度で約38億円まで赤字額が増大しましたが、経営健全化計画に基づき、</t>
    </r>
    <r>
      <rPr>
        <sz val="11"/>
        <rFont val="ＭＳ ゴシック"/>
        <family val="3"/>
        <charset val="128"/>
      </rPr>
      <t>3</t>
    </r>
    <r>
      <rPr>
        <sz val="11"/>
        <color theme="1"/>
        <rFont val="ＭＳ ゴシック"/>
        <family val="3"/>
        <charset val="128"/>
      </rPr>
      <t>回の料金改定による収入の確保や段階的な人員の削減及び事業費の抑制により、累積赤字の縮小に取り組んできました。また、平成28年度には、将来にわたって安定的に事業を継続していくための中長期的な経営の基本計画である「経営戦略」を策定し、平成30年度決算では累積赤字を解消しています。
　令和2年度より企業会計に移行し、より透明性の高い会計処理を行うことにより、自らの経営状況を的確に把握し、より効率的で持続可能な事業運営を行うとともに、令和2年度に策定した下水道事業経営戦略に基づき、健全経営の範囲内で建設事業費を増加し、普及率の向上を目指します。</t>
    </r>
    <rPh sb="279" eb="281">
      <t>レイワ</t>
    </rPh>
    <rPh sb="282" eb="284">
      <t>ネンド</t>
    </rPh>
    <rPh sb="285" eb="287">
      <t>サクテイ</t>
    </rPh>
    <rPh sb="289" eb="292">
      <t>ゲスイドウ</t>
    </rPh>
    <rPh sb="292" eb="294">
      <t>ジギョウ</t>
    </rPh>
    <rPh sb="294" eb="296">
      <t>ケイエイ</t>
    </rPh>
    <rPh sb="296" eb="298">
      <t>センリャク</t>
    </rPh>
    <rPh sb="299" eb="30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</si>
</sst>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49-4BC5-97A8-B22E2B682F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749-4BC5-97A8-B22E2B682F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114.9</c:v>
                </c:pt>
              </c:numCache>
            </c:numRef>
          </c:val>
          <c:extLst>
            <c:ext xmlns:c16="http://schemas.microsoft.com/office/drawing/2014/chart" uri="{C3380CC4-5D6E-409C-BE32-E72D297353CC}">
              <c16:uniqueId val="{00000000-CD3F-444E-B6D5-A67A3E05CD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CD3F-444E-B6D5-A67A3E05CD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3.63</c:v>
                </c:pt>
              </c:numCache>
            </c:numRef>
          </c:val>
          <c:extLst>
            <c:ext xmlns:c16="http://schemas.microsoft.com/office/drawing/2014/chart" uri="{C3380CC4-5D6E-409C-BE32-E72D297353CC}">
              <c16:uniqueId val="{00000000-6323-4AFB-81F2-22184973E7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6323-4AFB-81F2-22184973E7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71-4E29-928B-805B23891C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9871-4E29-928B-805B23891C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80-4629-B1FA-F7921E37A6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C380-4629-B1FA-F7921E37A6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44.17</c:v>
                </c:pt>
              </c:numCache>
            </c:numRef>
          </c:val>
          <c:extLst>
            <c:ext xmlns:c16="http://schemas.microsoft.com/office/drawing/2014/chart" uri="{C3380CC4-5D6E-409C-BE32-E72D297353CC}">
              <c16:uniqueId val="{00000000-E069-463C-B167-CE80BFD653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E069-463C-B167-CE80BFD653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801.3</c:v>
                </c:pt>
              </c:numCache>
            </c:numRef>
          </c:val>
          <c:extLst>
            <c:ext xmlns:c16="http://schemas.microsoft.com/office/drawing/2014/chart" uri="{C3380CC4-5D6E-409C-BE32-E72D297353CC}">
              <c16:uniqueId val="{00000000-8EBD-4CEE-91E4-F3AEA181FF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8EBD-4CEE-91E4-F3AEA181FF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115.99</c:v>
                </c:pt>
              </c:numCache>
            </c:numRef>
          </c:val>
          <c:extLst>
            <c:ext xmlns:c16="http://schemas.microsoft.com/office/drawing/2014/chart" uri="{C3380CC4-5D6E-409C-BE32-E72D297353CC}">
              <c16:uniqueId val="{00000000-9D7E-4510-B890-3D86557716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9D7E-4510-B890-3D86557716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171.82</c:v>
                </c:pt>
              </c:numCache>
            </c:numRef>
          </c:val>
          <c:extLst>
            <c:ext xmlns:c16="http://schemas.microsoft.com/office/drawing/2014/chart" uri="{C3380CC4-5D6E-409C-BE32-E72D297353CC}">
              <c16:uniqueId val="{00000000-FCC7-4983-B1EC-6D10D844B9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FCC7-4983-B1EC-6D10D844B9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4-40A8-9ECD-798F650B53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84D4-40A8-9ECD-798F650B53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c:v>
                </c:pt>
              </c:numCache>
            </c:numRef>
          </c:val>
          <c:extLst>
            <c:ext xmlns:c16="http://schemas.microsoft.com/office/drawing/2014/chart" uri="{C3380CC4-5D6E-409C-BE32-E72D297353CC}">
              <c16:uniqueId val="{00000000-7A33-4B1C-815C-BBCA04F223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7A33-4B1C-815C-BBCA04F223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泉佐野市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自治体職員</v>
      </c>
      <c r="AE8" s="73"/>
      <c r="AF8" s="73"/>
      <c r="AG8" s="73"/>
      <c r="AH8" s="73"/>
      <c r="AI8" s="73"/>
      <c r="AJ8" s="73"/>
      <c r="AK8" s="3"/>
      <c r="AL8" s="69">
        <f>データ!S6</f>
        <v>99661</v>
      </c>
      <c r="AM8" s="69"/>
      <c r="AN8" s="69"/>
      <c r="AO8" s="69"/>
      <c r="AP8" s="69"/>
      <c r="AQ8" s="69"/>
      <c r="AR8" s="69"/>
      <c r="AS8" s="69"/>
      <c r="AT8" s="68">
        <f>データ!T6</f>
        <v>56.51</v>
      </c>
      <c r="AU8" s="68"/>
      <c r="AV8" s="68"/>
      <c r="AW8" s="68"/>
      <c r="AX8" s="68"/>
      <c r="AY8" s="68"/>
      <c r="AZ8" s="68"/>
      <c r="BA8" s="68"/>
      <c r="BB8" s="68">
        <f>データ!U6</f>
        <v>1763.6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v>
      </c>
      <c r="J10" s="68"/>
      <c r="K10" s="68"/>
      <c r="L10" s="68"/>
      <c r="M10" s="68"/>
      <c r="N10" s="68"/>
      <c r="O10" s="68"/>
      <c r="P10" s="68">
        <f>データ!P6</f>
        <v>41.48</v>
      </c>
      <c r="Q10" s="68"/>
      <c r="R10" s="68"/>
      <c r="S10" s="68"/>
      <c r="T10" s="68"/>
      <c r="U10" s="68"/>
      <c r="V10" s="68"/>
      <c r="W10" s="68">
        <f>データ!Q6</f>
        <v>88.3</v>
      </c>
      <c r="X10" s="68"/>
      <c r="Y10" s="68"/>
      <c r="Z10" s="68"/>
      <c r="AA10" s="68"/>
      <c r="AB10" s="68"/>
      <c r="AC10" s="68"/>
      <c r="AD10" s="69">
        <f>データ!R6</f>
        <v>2530</v>
      </c>
      <c r="AE10" s="69"/>
      <c r="AF10" s="69"/>
      <c r="AG10" s="69"/>
      <c r="AH10" s="69"/>
      <c r="AI10" s="69"/>
      <c r="AJ10" s="69"/>
      <c r="AK10" s="2"/>
      <c r="AL10" s="69">
        <f>データ!V6</f>
        <v>41199</v>
      </c>
      <c r="AM10" s="69"/>
      <c r="AN10" s="69"/>
      <c r="AO10" s="69"/>
      <c r="AP10" s="69"/>
      <c r="AQ10" s="69"/>
      <c r="AR10" s="69"/>
      <c r="AS10" s="69"/>
      <c r="AT10" s="68">
        <f>データ!W6</f>
        <v>8.9700000000000006</v>
      </c>
      <c r="AU10" s="68"/>
      <c r="AV10" s="68"/>
      <c r="AW10" s="68"/>
      <c r="AX10" s="68"/>
      <c r="AY10" s="68"/>
      <c r="AZ10" s="68"/>
      <c r="BA10" s="68"/>
      <c r="BB10" s="68">
        <f>データ!X6</f>
        <v>4592.9799999999996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6i6gAcpMF1rXOhXGFBdarde/HyF9+v5TWJ9aKoGxe1UBqjHbhY3kz6YbhR+BElvoGs8eb+d3Vu9rAlcStS1dA==" saltValue="T0ZEixzrxdWLTkqJUBQ5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272132</v>
      </c>
      <c r="D6" s="33">
        <f t="shared" si="3"/>
        <v>46</v>
      </c>
      <c r="E6" s="33">
        <f t="shared" si="3"/>
        <v>17</v>
      </c>
      <c r="F6" s="33">
        <f t="shared" si="3"/>
        <v>1</v>
      </c>
      <c r="G6" s="33">
        <f t="shared" si="3"/>
        <v>0</v>
      </c>
      <c r="H6" s="33" t="str">
        <f t="shared" si="3"/>
        <v>大阪府　泉佐野市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59</v>
      </c>
      <c r="P6" s="34">
        <f t="shared" si="3"/>
        <v>41.48</v>
      </c>
      <c r="Q6" s="34">
        <f t="shared" si="3"/>
        <v>88.3</v>
      </c>
      <c r="R6" s="34">
        <f t="shared" si="3"/>
        <v>2530</v>
      </c>
      <c r="S6" s="34">
        <f t="shared" si="3"/>
        <v>99661</v>
      </c>
      <c r="T6" s="34">
        <f t="shared" si="3"/>
        <v>56.51</v>
      </c>
      <c r="U6" s="34">
        <f t="shared" si="3"/>
        <v>1763.6</v>
      </c>
      <c r="V6" s="34">
        <f t="shared" si="3"/>
        <v>41199</v>
      </c>
      <c r="W6" s="34">
        <f t="shared" si="3"/>
        <v>8.9700000000000006</v>
      </c>
      <c r="X6" s="34">
        <f t="shared" si="3"/>
        <v>4592.9799999999996</v>
      </c>
      <c r="Y6" s="35" t="str">
        <f>IF(Y7="",NA(),Y7)</f>
        <v>-</v>
      </c>
      <c r="Z6" s="35" t="str">
        <f t="shared" ref="Z6:AH6" si="4">IF(Z7="",NA(),Z7)</f>
        <v>-</v>
      </c>
      <c r="AA6" s="35" t="str">
        <f t="shared" si="4"/>
        <v>-</v>
      </c>
      <c r="AB6" s="35" t="str">
        <f t="shared" si="4"/>
        <v>-</v>
      </c>
      <c r="AC6" s="35">
        <f t="shared" si="4"/>
        <v>114.9</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44.17</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801.3</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115.99</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171.82</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91</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3.63</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272132</v>
      </c>
      <c r="D7" s="37">
        <v>46</v>
      </c>
      <c r="E7" s="37">
        <v>17</v>
      </c>
      <c r="F7" s="37">
        <v>1</v>
      </c>
      <c r="G7" s="37">
        <v>0</v>
      </c>
      <c r="H7" s="37" t="s">
        <v>96</v>
      </c>
      <c r="I7" s="37" t="s">
        <v>97</v>
      </c>
      <c r="J7" s="37" t="s">
        <v>98</v>
      </c>
      <c r="K7" s="37" t="s">
        <v>99</v>
      </c>
      <c r="L7" s="37" t="s">
        <v>100</v>
      </c>
      <c r="M7" s="37" t="s">
        <v>101</v>
      </c>
      <c r="N7" s="38" t="s">
        <v>102</v>
      </c>
      <c r="O7" s="38">
        <v>59</v>
      </c>
      <c r="P7" s="38">
        <v>41.48</v>
      </c>
      <c r="Q7" s="38">
        <v>88.3</v>
      </c>
      <c r="R7" s="38">
        <v>2530</v>
      </c>
      <c r="S7" s="38">
        <v>99661</v>
      </c>
      <c r="T7" s="38">
        <v>56.51</v>
      </c>
      <c r="U7" s="38">
        <v>1763.6</v>
      </c>
      <c r="V7" s="38">
        <v>41199</v>
      </c>
      <c r="W7" s="38">
        <v>8.9700000000000006</v>
      </c>
      <c r="X7" s="38">
        <v>4592.9799999999996</v>
      </c>
      <c r="Y7" s="38" t="s">
        <v>102</v>
      </c>
      <c r="Z7" s="38" t="s">
        <v>102</v>
      </c>
      <c r="AA7" s="38" t="s">
        <v>102</v>
      </c>
      <c r="AB7" s="38" t="s">
        <v>102</v>
      </c>
      <c r="AC7" s="38">
        <v>114.9</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44.17</v>
      </c>
      <c r="AZ7" s="38" t="s">
        <v>102</v>
      </c>
      <c r="BA7" s="38" t="s">
        <v>102</v>
      </c>
      <c r="BB7" s="38" t="s">
        <v>102</v>
      </c>
      <c r="BC7" s="38" t="s">
        <v>102</v>
      </c>
      <c r="BD7" s="38">
        <v>47.61</v>
      </c>
      <c r="BE7" s="38">
        <v>67.52</v>
      </c>
      <c r="BF7" s="38" t="s">
        <v>102</v>
      </c>
      <c r="BG7" s="38" t="s">
        <v>102</v>
      </c>
      <c r="BH7" s="38" t="s">
        <v>102</v>
      </c>
      <c r="BI7" s="38" t="s">
        <v>102</v>
      </c>
      <c r="BJ7" s="38">
        <v>801.3</v>
      </c>
      <c r="BK7" s="38" t="s">
        <v>102</v>
      </c>
      <c r="BL7" s="38" t="s">
        <v>102</v>
      </c>
      <c r="BM7" s="38" t="s">
        <v>102</v>
      </c>
      <c r="BN7" s="38" t="s">
        <v>102</v>
      </c>
      <c r="BO7" s="38">
        <v>1092.22</v>
      </c>
      <c r="BP7" s="38">
        <v>705.21</v>
      </c>
      <c r="BQ7" s="38" t="s">
        <v>102</v>
      </c>
      <c r="BR7" s="38" t="s">
        <v>102</v>
      </c>
      <c r="BS7" s="38" t="s">
        <v>102</v>
      </c>
      <c r="BT7" s="38" t="s">
        <v>102</v>
      </c>
      <c r="BU7" s="38">
        <v>115.99</v>
      </c>
      <c r="BV7" s="38" t="s">
        <v>102</v>
      </c>
      <c r="BW7" s="38" t="s">
        <v>102</v>
      </c>
      <c r="BX7" s="38" t="s">
        <v>102</v>
      </c>
      <c r="BY7" s="38" t="s">
        <v>102</v>
      </c>
      <c r="BZ7" s="38">
        <v>97.53</v>
      </c>
      <c r="CA7" s="38">
        <v>98.96</v>
      </c>
      <c r="CB7" s="38" t="s">
        <v>102</v>
      </c>
      <c r="CC7" s="38" t="s">
        <v>102</v>
      </c>
      <c r="CD7" s="38" t="s">
        <v>102</v>
      </c>
      <c r="CE7" s="38" t="s">
        <v>102</v>
      </c>
      <c r="CF7" s="38">
        <v>171.82</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91</v>
      </c>
      <c r="DC7" s="38" t="s">
        <v>102</v>
      </c>
      <c r="DD7" s="38" t="s">
        <v>102</v>
      </c>
      <c r="DE7" s="38" t="s">
        <v>102</v>
      </c>
      <c r="DF7" s="38" t="s">
        <v>102</v>
      </c>
      <c r="DG7" s="38">
        <v>85.82</v>
      </c>
      <c r="DH7" s="38">
        <v>95.57</v>
      </c>
      <c r="DI7" s="38" t="s">
        <v>102</v>
      </c>
      <c r="DJ7" s="38" t="s">
        <v>102</v>
      </c>
      <c r="DK7" s="38" t="s">
        <v>102</v>
      </c>
      <c r="DL7" s="38" t="s">
        <v>102</v>
      </c>
      <c r="DM7" s="38">
        <v>3.63</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下水道部門経営総務課</cp:lastModifiedBy>
  <dcterms:modified xsi:type="dcterms:W3CDTF">2022-02-25T06:58:41Z</dcterms:modified>
</cp:coreProperties>
</file>